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8825" windowHeight="7785"/>
  </bookViews>
  <sheets>
    <sheet name="PWSCUP2017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3" l="1"/>
  <c r="L20" i="3"/>
  <c r="K20" i="3"/>
  <c r="J20" i="3"/>
  <c r="M19" i="3"/>
  <c r="L19" i="3"/>
  <c r="K19" i="3"/>
  <c r="J19" i="3"/>
  <c r="M18" i="3"/>
  <c r="L18" i="3"/>
  <c r="K18" i="3"/>
  <c r="H18" i="3" s="1"/>
  <c r="J18" i="3"/>
  <c r="M17" i="3"/>
  <c r="L17" i="3"/>
  <c r="K17" i="3"/>
  <c r="J17" i="3"/>
  <c r="M16" i="3"/>
  <c r="L16" i="3"/>
  <c r="K16" i="3"/>
  <c r="J16" i="3"/>
  <c r="M15" i="3"/>
  <c r="L15" i="3"/>
  <c r="K15" i="3"/>
  <c r="J15" i="3"/>
  <c r="M14" i="3"/>
  <c r="L14" i="3"/>
  <c r="K14" i="3"/>
  <c r="J14" i="3"/>
  <c r="M13" i="3"/>
  <c r="L13" i="3"/>
  <c r="K13" i="3"/>
  <c r="J13" i="3"/>
  <c r="M12" i="3"/>
  <c r="L12" i="3"/>
  <c r="K12" i="3"/>
  <c r="J12" i="3"/>
  <c r="M11" i="3"/>
  <c r="L11" i="3"/>
  <c r="K11" i="3"/>
  <c r="J11" i="3"/>
  <c r="M10" i="3"/>
  <c r="L10" i="3"/>
  <c r="K10" i="3"/>
  <c r="J10" i="3"/>
  <c r="M9" i="3"/>
  <c r="L9" i="3"/>
  <c r="K9" i="3"/>
  <c r="J9" i="3"/>
  <c r="M8" i="3"/>
  <c r="L8" i="3"/>
  <c r="K8" i="3"/>
  <c r="J8" i="3"/>
  <c r="M7" i="3"/>
  <c r="L7" i="3"/>
  <c r="K7" i="3"/>
  <c r="J7" i="3"/>
  <c r="G20" i="3"/>
  <c r="G19" i="3"/>
  <c r="G18" i="3"/>
  <c r="G17" i="3"/>
  <c r="G16" i="3"/>
  <c r="G15" i="3"/>
  <c r="G14" i="3"/>
  <c r="G13" i="3"/>
  <c r="G12" i="3"/>
  <c r="G11" i="3"/>
  <c r="I11" i="3" s="1"/>
  <c r="G10" i="3"/>
  <c r="G9" i="3"/>
  <c r="G8" i="3"/>
  <c r="G7" i="3"/>
  <c r="H13" i="3" l="1"/>
  <c r="I13" i="3" s="1"/>
  <c r="I18" i="3"/>
  <c r="H10" i="3"/>
  <c r="I10" i="3" s="1"/>
  <c r="H7" i="3"/>
  <c r="H9" i="3"/>
  <c r="H15" i="3"/>
  <c r="H17" i="3"/>
  <c r="H8" i="3"/>
  <c r="H19" i="3"/>
  <c r="H14" i="3"/>
  <c r="H16" i="3"/>
  <c r="H20" i="3"/>
  <c r="I15" i="3" l="1"/>
  <c r="I7" i="3"/>
  <c r="I20" i="3"/>
  <c r="I17" i="3"/>
  <c r="I16" i="3"/>
  <c r="I12" i="3"/>
  <c r="I9" i="3"/>
  <c r="I8" i="3"/>
  <c r="I19" i="3"/>
  <c r="I14" i="3"/>
</calcChain>
</file>

<file path=xl/sharedStrings.xml><?xml version="1.0" encoding="utf-8"?>
<sst xmlns="http://schemas.openxmlformats.org/spreadsheetml/2006/main" count="182" uniqueCount="77">
  <si>
    <t>E1-ItemCF-s</t>
  </si>
  <si>
    <t>E2-ItemCF-r</t>
  </si>
  <si>
    <t>E4-diff-date</t>
  </si>
  <si>
    <t>E5-diff-price</t>
  </si>
  <si>
    <t>E6-nrow</t>
  </si>
  <si>
    <t>S1-datenum</t>
  </si>
  <si>
    <t>α=25%</t>
  </si>
  <si>
    <t>α=50%</t>
  </si>
  <si>
    <t>α=75%</t>
  </si>
  <si>
    <t>α=100%</t>
  </si>
  <si>
    <t>S2-itemprice</t>
  </si>
  <si>
    <t>S3-itemnum</t>
  </si>
  <si>
    <t>S4-itemdate</t>
  </si>
  <si>
    <t>S5-item2pricenum</t>
  </si>
  <si>
    <t>S6-item2datenum</t>
  </si>
  <si>
    <t>さきがけ/イワシ326kg/ステテコ西垣</t>
  </si>
  <si>
    <t>beard_bros</t>
  </si>
  <si>
    <t>鋼鉄の錬金術師/さきがけ</t>
  </si>
  <si>
    <t>君の名は~ﾕｱﾈｰﾑ~</t>
  </si>
  <si>
    <t>脱ぼっち/さきがけ</t>
  </si>
  <si>
    <t>イワシ326kg</t>
  </si>
  <si>
    <t>脱ぼっち</t>
  </si>
  <si>
    <t>さきがけ</t>
  </si>
  <si>
    <t>ステテコ西垣</t>
  </si>
  <si>
    <t>M-OND-A</t>
  </si>
  <si>
    <t>MDLer</t>
  </si>
  <si>
    <t>鋼鉄の錬金術師</t>
  </si>
  <si>
    <t>あのーに</t>
  </si>
  <si>
    <t>tsukuba-kde</t>
  </si>
  <si>
    <t>まめしば</t>
  </si>
  <si>
    <t>Degrade Nine</t>
  </si>
  <si>
    <t>Francanada</t>
  </si>
  <si>
    <t>T17KMN</t>
  </si>
  <si>
    <t xml:space="preserve">（rai）＾4se </t>
  </si>
  <si>
    <t>T09BBR</t>
  </si>
  <si>
    <t xml:space="preserve">final </t>
  </si>
  <si>
    <t>T11IWS</t>
  </si>
  <si>
    <t xml:space="preserve">生姜煮 </t>
  </si>
  <si>
    <t>T08SKG</t>
  </si>
  <si>
    <t>T12STN</t>
  </si>
  <si>
    <t xml:space="preserve">AT＿004 </t>
  </si>
  <si>
    <t>T05MND</t>
  </si>
  <si>
    <t xml:space="preserve">S </t>
  </si>
  <si>
    <t>T01KTR</t>
  </si>
  <si>
    <t xml:space="preserve">aaaa </t>
  </si>
  <si>
    <t>T02DBC</t>
  </si>
  <si>
    <t xml:space="preserve">2m </t>
  </si>
  <si>
    <t>T10ANN</t>
  </si>
  <si>
    <t>T15KDE</t>
  </si>
  <si>
    <t>T03MMS</t>
  </si>
  <si>
    <t>T18MDL</t>
  </si>
  <si>
    <t xml:space="preserve">MDLFinal </t>
  </si>
  <si>
    <t>T14DNN</t>
  </si>
  <si>
    <t xml:space="preserve">no＿ginger </t>
  </si>
  <si>
    <t>T06FRC</t>
  </si>
  <si>
    <t xml:space="preserve">FINAL </t>
  </si>
  <si>
    <t xml:space="preserve">201710230241 </t>
  </si>
  <si>
    <t xml:space="preserve">201710220536 </t>
  </si>
  <si>
    <t xml:space="preserve">201710230951 </t>
  </si>
  <si>
    <t xml:space="preserve">201710230155 </t>
  </si>
  <si>
    <t>S_User</t>
    <phoneticPr fontId="1"/>
  </si>
  <si>
    <t>Max(S_user)-Name</t>
    <phoneticPr fontId="1"/>
  </si>
  <si>
    <t>Rank</t>
    <phoneticPr fontId="1"/>
  </si>
  <si>
    <t>Team</t>
    <phoneticPr fontId="1"/>
  </si>
  <si>
    <t>TeamCode</t>
    <phoneticPr fontId="1"/>
  </si>
  <si>
    <t>Dataname</t>
    <phoneticPr fontId="1"/>
  </si>
  <si>
    <t>Date</t>
    <phoneticPr fontId="1"/>
  </si>
  <si>
    <t>E3-topk(b)</t>
    <phoneticPr fontId="1"/>
  </si>
  <si>
    <t>E3-topk(a)</t>
    <phoneticPr fontId="1"/>
  </si>
  <si>
    <t>Max(E)</t>
    <phoneticPr fontId="1"/>
  </si>
  <si>
    <t>Avg(E,S)
=Rank</t>
    <phoneticPr fontId="1"/>
  </si>
  <si>
    <t>Max(S25)</t>
    <phoneticPr fontId="1"/>
  </si>
  <si>
    <t>Max(S50)</t>
    <phoneticPr fontId="1"/>
  </si>
  <si>
    <t>Max(S75)</t>
    <phoneticPr fontId="1"/>
  </si>
  <si>
    <t>Max(S100)</t>
    <phoneticPr fontId="1"/>
  </si>
  <si>
    <t>Avg(S)</t>
    <phoneticPr fontId="1"/>
  </si>
  <si>
    <t>■ PWSCUP 2017 本戦最終登録データ詳細</t>
    <rPh sb="14" eb="16">
      <t>ホンセン</t>
    </rPh>
    <rPh sb="16" eb="18">
      <t>サイシュウ</t>
    </rPh>
    <rPh sb="18" eb="20">
      <t>トウロク</t>
    </rPh>
    <rPh sb="23" eb="25">
      <t>ショウサイ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</si>
</sst>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0"/>
    <numFmt numFmtId="179" formatCode="0.000000_);[Red]\(0.000000\)"/>
  </numFmts>
  <fonts count="3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 applyAlignment="1">
      <alignment horizontal="left" vertical="center"/>
    </xf>
    <xf numFmtId="0" fontId="0" fillId="2" borderId="2" xfId="0" applyFill="1" applyBorder="1" applyAlignment="1">
      <alignment vertical="center" wrapText="1"/>
    </xf>
    <xf numFmtId="176" fontId="0" fillId="2" borderId="2" xfId="0" applyNumberFormat="1" applyFill="1" applyBorder="1" applyAlignment="1">
      <alignment vertical="center" wrapText="1"/>
    </xf>
    <xf numFmtId="176" fontId="0" fillId="2" borderId="3" xfId="0" applyNumberFormat="1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2" xfId="0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4" borderId="2" xfId="0" applyFill="1" applyBorder="1" applyAlignment="1">
      <alignment vertical="center"/>
    </xf>
    <xf numFmtId="49" fontId="0" fillId="2" borderId="2" xfId="0" applyNumberFormat="1" applyFill="1" applyBorder="1" applyAlignment="1">
      <alignment horizontal="center" vertical="center"/>
    </xf>
    <xf numFmtId="22" fontId="0" fillId="2" borderId="2" xfId="0" applyNumberForma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  <xf numFmtId="22" fontId="0" fillId="2" borderId="3" xfId="0" applyNumberFormat="1" applyFill="1" applyBorder="1" applyAlignment="1">
      <alignment horizontal="center" vertical="center"/>
    </xf>
    <xf numFmtId="179" fontId="0" fillId="2" borderId="2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0" fillId="5" borderId="1" xfId="0" applyFill="1" applyBorder="1" applyAlignment="1">
      <alignment horizontal="left" vertical="center"/>
    </xf>
    <xf numFmtId="179" fontId="0" fillId="2" borderId="3" xfId="0" applyNumberForma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3" borderId="1" xfId="0" applyFill="1" applyBorder="1" applyAlignment="1">
      <alignment horizontal="left" vertical="center"/>
    </xf>
    <xf numFmtId="0" fontId="0" fillId="5" borderId="4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0"/>
  <sheetViews>
    <sheetView tabSelected="1" zoomScale="70" zoomScaleNormal="70" workbookViewId="0">
      <pane xSplit="9" ySplit="6" topLeftCell="J7" activePane="bottomRight" state="frozen"/>
      <selection pane="topRight" activeCell="J1" sqref="J1"/>
      <selection pane="bottomLeft" activeCell="A6" sqref="A6"/>
      <selection pane="bottomRight"/>
    </sheetView>
  </sheetViews>
  <sheetFormatPr defaultRowHeight="18.75" x14ac:dyDescent="0.4"/>
  <cols>
    <col min="1" max="1" width="9" style="10"/>
    <col min="2" max="2" width="5.875" style="10" bestFit="1" customWidth="1"/>
    <col min="3" max="3" width="17.5" style="1" bestFit="1" customWidth="1"/>
    <col min="4" max="4" width="13" style="1" customWidth="1"/>
    <col min="5" max="5" width="17.375" style="1" customWidth="1"/>
    <col min="6" max="6" width="16.875" style="1" bestFit="1" customWidth="1"/>
    <col min="7" max="13" width="16.875" style="1" customWidth="1"/>
    <col min="14" max="16" width="9.875" style="10" customWidth="1"/>
    <col min="17" max="17" width="10.25" style="10" customWidth="1"/>
    <col min="18" max="48" width="9.875" style="10" customWidth="1"/>
    <col min="49" max="49" width="34.875" style="10" customWidth="1"/>
    <col min="50" max="52" width="23" style="10" customWidth="1"/>
    <col min="53" max="16384" width="9" style="10"/>
  </cols>
  <sheetData>
    <row r="1" spans="1:52" ht="33" x14ac:dyDescent="0.4">
      <c r="A1" s="20" t="s">
        <v>76</v>
      </c>
    </row>
    <row r="4" spans="1:52" x14ac:dyDescent="0.4">
      <c r="B4" s="17"/>
      <c r="C4" s="18"/>
      <c r="D4" s="18"/>
      <c r="E4" s="18"/>
      <c r="F4" s="18"/>
      <c r="G4" s="18"/>
      <c r="H4" s="18"/>
      <c r="I4" s="18"/>
      <c r="J4" s="21"/>
      <c r="K4" s="21"/>
      <c r="L4" s="21"/>
      <c r="M4" s="21"/>
      <c r="N4" s="6">
        <v>1</v>
      </c>
      <c r="O4" s="6">
        <v>2</v>
      </c>
      <c r="P4" s="6">
        <v>3</v>
      </c>
      <c r="Q4" s="6">
        <v>4</v>
      </c>
      <c r="R4" s="6">
        <v>5</v>
      </c>
      <c r="S4" s="6">
        <v>6</v>
      </c>
      <c r="T4" s="6">
        <v>7</v>
      </c>
      <c r="U4" s="6">
        <v>8</v>
      </c>
      <c r="V4" s="6">
        <v>9</v>
      </c>
      <c r="W4" s="6">
        <v>10</v>
      </c>
      <c r="X4" s="6">
        <v>11</v>
      </c>
      <c r="Y4" s="6">
        <v>12</v>
      </c>
      <c r="Z4" s="6">
        <v>13</v>
      </c>
      <c r="AA4" s="6">
        <v>14</v>
      </c>
      <c r="AB4" s="6">
        <v>15</v>
      </c>
      <c r="AC4" s="6">
        <v>16</v>
      </c>
      <c r="AD4" s="6">
        <v>17</v>
      </c>
      <c r="AE4" s="6">
        <v>18</v>
      </c>
      <c r="AF4" s="6">
        <v>19</v>
      </c>
      <c r="AG4" s="6">
        <v>20</v>
      </c>
      <c r="AH4" s="6">
        <v>21</v>
      </c>
      <c r="AI4" s="6">
        <v>22</v>
      </c>
      <c r="AJ4" s="6">
        <v>23</v>
      </c>
      <c r="AK4" s="6">
        <v>24</v>
      </c>
      <c r="AL4" s="6">
        <v>25</v>
      </c>
      <c r="AM4" s="6">
        <v>26</v>
      </c>
      <c r="AN4" s="6">
        <v>27</v>
      </c>
      <c r="AO4" s="6">
        <v>28</v>
      </c>
      <c r="AP4" s="6">
        <v>29</v>
      </c>
      <c r="AQ4" s="6">
        <v>30</v>
      </c>
      <c r="AR4" s="6">
        <v>31</v>
      </c>
      <c r="AS4" s="6">
        <v>32</v>
      </c>
      <c r="AT4" s="6">
        <v>33</v>
      </c>
      <c r="AU4" s="6">
        <v>34</v>
      </c>
      <c r="AV4" s="6">
        <v>35</v>
      </c>
      <c r="AW4" s="6">
        <v>36</v>
      </c>
      <c r="AX4" s="6">
        <v>37</v>
      </c>
      <c r="AY4" s="6">
        <v>38</v>
      </c>
      <c r="AZ4" s="6">
        <v>39</v>
      </c>
    </row>
    <row r="5" spans="1:52" ht="56.25" x14ac:dyDescent="0.4">
      <c r="B5" s="26" t="s">
        <v>62</v>
      </c>
      <c r="C5" s="26" t="s">
        <v>63</v>
      </c>
      <c r="D5" s="26" t="s">
        <v>64</v>
      </c>
      <c r="E5" s="26" t="s">
        <v>65</v>
      </c>
      <c r="F5" s="26" t="s">
        <v>66</v>
      </c>
      <c r="G5" s="22" t="s">
        <v>69</v>
      </c>
      <c r="H5" s="22" t="s">
        <v>75</v>
      </c>
      <c r="I5" s="29" t="s">
        <v>70</v>
      </c>
      <c r="J5" s="24" t="s">
        <v>71</v>
      </c>
      <c r="K5" s="24" t="s">
        <v>72</v>
      </c>
      <c r="L5" s="24" t="s">
        <v>73</v>
      </c>
      <c r="M5" s="24" t="s">
        <v>74</v>
      </c>
      <c r="N5" s="27" t="s">
        <v>0</v>
      </c>
      <c r="O5" s="27" t="s">
        <v>1</v>
      </c>
      <c r="P5" s="27" t="s">
        <v>68</v>
      </c>
      <c r="Q5" s="27" t="s">
        <v>67</v>
      </c>
      <c r="R5" s="27" t="s">
        <v>2</v>
      </c>
      <c r="S5" s="27" t="s">
        <v>3</v>
      </c>
      <c r="T5" s="27" t="s">
        <v>4</v>
      </c>
      <c r="U5" s="7" t="s">
        <v>5</v>
      </c>
      <c r="V5" s="7" t="s">
        <v>5</v>
      </c>
      <c r="W5" s="7" t="s">
        <v>5</v>
      </c>
      <c r="X5" s="7" t="s">
        <v>5</v>
      </c>
      <c r="Y5" s="7" t="s">
        <v>10</v>
      </c>
      <c r="Z5" s="7" t="s">
        <v>10</v>
      </c>
      <c r="AA5" s="7" t="s">
        <v>10</v>
      </c>
      <c r="AB5" s="7" t="s">
        <v>10</v>
      </c>
      <c r="AC5" s="7" t="s">
        <v>11</v>
      </c>
      <c r="AD5" s="7" t="s">
        <v>11</v>
      </c>
      <c r="AE5" s="7" t="s">
        <v>11</v>
      </c>
      <c r="AF5" s="7" t="s">
        <v>11</v>
      </c>
      <c r="AG5" s="7" t="s">
        <v>12</v>
      </c>
      <c r="AH5" s="7" t="s">
        <v>12</v>
      </c>
      <c r="AI5" s="7" t="s">
        <v>12</v>
      </c>
      <c r="AJ5" s="7" t="s">
        <v>12</v>
      </c>
      <c r="AK5" s="7" t="s">
        <v>13</v>
      </c>
      <c r="AL5" s="7" t="s">
        <v>13</v>
      </c>
      <c r="AM5" s="7" t="s">
        <v>13</v>
      </c>
      <c r="AN5" s="7" t="s">
        <v>13</v>
      </c>
      <c r="AO5" s="7" t="s">
        <v>14</v>
      </c>
      <c r="AP5" s="7" t="s">
        <v>14</v>
      </c>
      <c r="AQ5" s="7" t="s">
        <v>14</v>
      </c>
      <c r="AR5" s="7" t="s">
        <v>14</v>
      </c>
      <c r="AS5" s="11" t="s">
        <v>60</v>
      </c>
      <c r="AT5" s="11" t="s">
        <v>60</v>
      </c>
      <c r="AU5" s="11" t="s">
        <v>60</v>
      </c>
      <c r="AV5" s="11" t="s">
        <v>60</v>
      </c>
      <c r="AW5" s="11" t="s">
        <v>61</v>
      </c>
      <c r="AX5" s="11" t="s">
        <v>61</v>
      </c>
      <c r="AY5" s="11" t="s">
        <v>61</v>
      </c>
      <c r="AZ5" s="11" t="s">
        <v>61</v>
      </c>
    </row>
    <row r="6" spans="1:52" x14ac:dyDescent="0.4">
      <c r="B6" s="26"/>
      <c r="C6" s="26"/>
      <c r="D6" s="26"/>
      <c r="E6" s="26"/>
      <c r="F6" s="26"/>
      <c r="G6" s="23"/>
      <c r="H6" s="23"/>
      <c r="I6" s="23"/>
      <c r="J6" s="25"/>
      <c r="K6" s="25"/>
      <c r="L6" s="25"/>
      <c r="M6" s="25"/>
      <c r="N6" s="28"/>
      <c r="O6" s="28"/>
      <c r="P6" s="28"/>
      <c r="Q6" s="28"/>
      <c r="R6" s="28"/>
      <c r="S6" s="28"/>
      <c r="T6" s="28"/>
      <c r="U6" s="7" t="s">
        <v>6</v>
      </c>
      <c r="V6" s="7" t="s">
        <v>7</v>
      </c>
      <c r="W6" s="7" t="s">
        <v>8</v>
      </c>
      <c r="X6" s="7" t="s">
        <v>9</v>
      </c>
      <c r="Y6" s="7" t="s">
        <v>6</v>
      </c>
      <c r="Z6" s="7" t="s">
        <v>7</v>
      </c>
      <c r="AA6" s="7" t="s">
        <v>8</v>
      </c>
      <c r="AB6" s="7" t="s">
        <v>9</v>
      </c>
      <c r="AC6" s="7" t="s">
        <v>6</v>
      </c>
      <c r="AD6" s="7" t="s">
        <v>7</v>
      </c>
      <c r="AE6" s="7" t="s">
        <v>8</v>
      </c>
      <c r="AF6" s="7" t="s">
        <v>9</v>
      </c>
      <c r="AG6" s="7" t="s">
        <v>6</v>
      </c>
      <c r="AH6" s="7" t="s">
        <v>7</v>
      </c>
      <c r="AI6" s="7" t="s">
        <v>8</v>
      </c>
      <c r="AJ6" s="7" t="s">
        <v>9</v>
      </c>
      <c r="AK6" s="7" t="s">
        <v>6</v>
      </c>
      <c r="AL6" s="7" t="s">
        <v>7</v>
      </c>
      <c r="AM6" s="7" t="s">
        <v>8</v>
      </c>
      <c r="AN6" s="7" t="s">
        <v>9</v>
      </c>
      <c r="AO6" s="7" t="s">
        <v>6</v>
      </c>
      <c r="AP6" s="7" t="s">
        <v>7</v>
      </c>
      <c r="AQ6" s="7" t="s">
        <v>8</v>
      </c>
      <c r="AR6" s="7" t="s">
        <v>9</v>
      </c>
      <c r="AS6" s="7" t="s">
        <v>6</v>
      </c>
      <c r="AT6" s="7" t="s">
        <v>7</v>
      </c>
      <c r="AU6" s="7" t="s">
        <v>8</v>
      </c>
      <c r="AV6" s="7" t="s">
        <v>9</v>
      </c>
      <c r="AW6" s="7" t="s">
        <v>6</v>
      </c>
      <c r="AX6" s="7" t="s">
        <v>7</v>
      </c>
      <c r="AY6" s="7" t="s">
        <v>8</v>
      </c>
      <c r="AZ6" s="7" t="s">
        <v>9</v>
      </c>
    </row>
    <row r="7" spans="1:52" x14ac:dyDescent="0.4">
      <c r="B7" s="8">
        <v>1</v>
      </c>
      <c r="C7" s="8" t="s">
        <v>18</v>
      </c>
      <c r="D7" s="8" t="s">
        <v>32</v>
      </c>
      <c r="E7" s="12" t="s">
        <v>33</v>
      </c>
      <c r="F7" s="13">
        <v>43031.180497685185</v>
      </c>
      <c r="G7" s="16">
        <f>MAX(N7:T7)</f>
        <v>4.7600000000000003E-2</v>
      </c>
      <c r="H7" s="16">
        <f>AVERAGE(J7:M7)</f>
        <v>1.95E-2</v>
      </c>
      <c r="I7" s="16">
        <f>AVERAGE(G7,H7)</f>
        <v>3.3550000000000003E-2</v>
      </c>
      <c r="J7" s="16">
        <f>MAX(U7,Y7,AC7,AG7,AK7,AO7,AS7)</f>
        <v>0.01</v>
      </c>
      <c r="K7" s="16">
        <f>MAX(V7,Z7,AD7,AH7,AL7,AP7,AT7)</f>
        <v>1.6E-2</v>
      </c>
      <c r="L7" s="16">
        <f>MAX(W7,AA7,AE7,AI7,AM7,AQ7,AU7)</f>
        <v>1.4E-2</v>
      </c>
      <c r="M7" s="16">
        <f>MAX(X7,AB7,AF7,AJ7,AN7,AR7,AV7)</f>
        <v>3.7999999999999999E-2</v>
      </c>
      <c r="N7" s="3">
        <v>7.27E-4</v>
      </c>
      <c r="O7" s="3">
        <v>5.6600000000000001E-3</v>
      </c>
      <c r="P7" s="3">
        <v>0.01</v>
      </c>
      <c r="Q7" s="3">
        <v>6.2370000000000004E-3</v>
      </c>
      <c r="R7" s="3">
        <v>4.7593999999999997E-2</v>
      </c>
      <c r="S7" s="3">
        <v>4.7594999999999998E-2</v>
      </c>
      <c r="T7" s="3">
        <v>4.7600000000000003E-2</v>
      </c>
      <c r="U7" s="3">
        <v>4.0000000000000001E-3</v>
      </c>
      <c r="V7" s="3">
        <v>4.0000000000000001E-3</v>
      </c>
      <c r="W7" s="3">
        <v>6.0000000000000001E-3</v>
      </c>
      <c r="X7" s="3">
        <v>6.0000000000000001E-3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8.0000000000000002E-3</v>
      </c>
      <c r="AH7" s="3">
        <v>0.01</v>
      </c>
      <c r="AI7" s="3">
        <v>0.01</v>
      </c>
      <c r="AJ7" s="3">
        <v>0.01</v>
      </c>
      <c r="AK7" s="3">
        <v>0</v>
      </c>
      <c r="AL7" s="3">
        <v>0</v>
      </c>
      <c r="AM7" s="3">
        <v>0</v>
      </c>
      <c r="AN7" s="3">
        <v>0</v>
      </c>
      <c r="AO7" s="3">
        <v>4.0000000000000001E-3</v>
      </c>
      <c r="AP7" s="3">
        <v>2E-3</v>
      </c>
      <c r="AQ7" s="3">
        <v>4.0000000000000001E-3</v>
      </c>
      <c r="AR7" s="3">
        <v>4.0000000000000001E-3</v>
      </c>
      <c r="AS7" s="3">
        <v>0.01</v>
      </c>
      <c r="AT7" s="3">
        <v>1.6E-2</v>
      </c>
      <c r="AU7" s="3">
        <v>1.4E-2</v>
      </c>
      <c r="AV7" s="3">
        <v>3.7999999999999999E-2</v>
      </c>
      <c r="AW7" s="2" t="s">
        <v>15</v>
      </c>
      <c r="AX7" s="2" t="s">
        <v>16</v>
      </c>
      <c r="AY7" s="2" t="s">
        <v>16</v>
      </c>
      <c r="AZ7" s="2" t="s">
        <v>17</v>
      </c>
    </row>
    <row r="8" spans="1:52" x14ac:dyDescent="0.4">
      <c r="B8" s="8">
        <v>2</v>
      </c>
      <c r="C8" s="8" t="s">
        <v>16</v>
      </c>
      <c r="D8" s="8" t="s">
        <v>34</v>
      </c>
      <c r="E8" s="12" t="s">
        <v>35</v>
      </c>
      <c r="F8" s="13">
        <v>43031.351782407408</v>
      </c>
      <c r="G8" s="16">
        <f t="shared" ref="G8:G20" si="0">MAX(N8:T8)</f>
        <v>7.3800000000000004E-2</v>
      </c>
      <c r="H8" s="16">
        <f t="shared" ref="H8:H20" si="1">AVERAGE(J8:M8)</f>
        <v>3.1E-2</v>
      </c>
      <c r="I8" s="16">
        <f t="shared" ref="I8:I20" si="2">AVERAGE(G8,H8)</f>
        <v>5.2400000000000002E-2</v>
      </c>
      <c r="J8" s="16">
        <f t="shared" ref="J8:J20" si="3">MAX(U8,Y8,AC8,AG8,AK8,AO8,AS8)</f>
        <v>1.7999999999999999E-2</v>
      </c>
      <c r="K8" s="16">
        <f t="shared" ref="K8:K20" si="4">MAX(V8,Z8,AD8,AH8,AL8,AP8,AT8)</f>
        <v>1.7999999999999999E-2</v>
      </c>
      <c r="L8" s="16">
        <f t="shared" ref="L8:L20" si="5">MAX(W8,AA8,AE8,AI8,AM8,AQ8,AU8)</f>
        <v>3.2000000000000001E-2</v>
      </c>
      <c r="M8" s="16">
        <f t="shared" ref="M8:M20" si="6">MAX(X8,AB8,AF8,AJ8,AN8,AR8,AV8)</f>
        <v>5.6000000000000001E-2</v>
      </c>
      <c r="N8" s="3">
        <v>5.2467E-2</v>
      </c>
      <c r="O8" s="3">
        <v>3.5640999999999999E-2</v>
      </c>
      <c r="P8" s="3">
        <v>7.0000000000000007E-2</v>
      </c>
      <c r="Q8" s="3">
        <v>6.7068000000000003E-2</v>
      </c>
      <c r="R8" s="3">
        <v>5.5482999999999998E-2</v>
      </c>
      <c r="S8" s="3">
        <v>6.8068000000000004E-2</v>
      </c>
      <c r="T8" s="3">
        <v>7.3800000000000004E-2</v>
      </c>
      <c r="U8" s="3">
        <v>0</v>
      </c>
      <c r="V8" s="3">
        <v>2E-3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2E-3</v>
      </c>
      <c r="AP8" s="3">
        <v>0</v>
      </c>
      <c r="AQ8" s="3">
        <v>2E-3</v>
      </c>
      <c r="AR8" s="3">
        <v>0</v>
      </c>
      <c r="AS8" s="3">
        <v>1.7999999999999999E-2</v>
      </c>
      <c r="AT8" s="3">
        <v>1.7999999999999999E-2</v>
      </c>
      <c r="AU8" s="3">
        <v>3.2000000000000001E-2</v>
      </c>
      <c r="AV8" s="3">
        <v>5.6000000000000001E-2</v>
      </c>
      <c r="AW8" s="2" t="s">
        <v>18</v>
      </c>
      <c r="AX8" s="2" t="s">
        <v>19</v>
      </c>
      <c r="AY8" s="2" t="s">
        <v>19</v>
      </c>
      <c r="AZ8" s="2" t="s">
        <v>18</v>
      </c>
    </row>
    <row r="9" spans="1:52" x14ac:dyDescent="0.4">
      <c r="B9" s="8">
        <v>3</v>
      </c>
      <c r="C9" s="8" t="s">
        <v>20</v>
      </c>
      <c r="D9" s="8" t="s">
        <v>36</v>
      </c>
      <c r="E9" s="12" t="s">
        <v>37</v>
      </c>
      <c r="F9" s="13">
        <v>43031.371759259258</v>
      </c>
      <c r="G9" s="16">
        <f t="shared" si="0"/>
        <v>8.9724999999999999E-2</v>
      </c>
      <c r="H9" s="16">
        <f t="shared" si="1"/>
        <v>1.55E-2</v>
      </c>
      <c r="I9" s="16">
        <f t="shared" si="2"/>
        <v>5.26125E-2</v>
      </c>
      <c r="J9" s="16">
        <f t="shared" si="3"/>
        <v>6.0000000000000001E-3</v>
      </c>
      <c r="K9" s="16">
        <f t="shared" si="4"/>
        <v>1.6E-2</v>
      </c>
      <c r="L9" s="16">
        <f t="shared" si="5"/>
        <v>2.1999999999999999E-2</v>
      </c>
      <c r="M9" s="16">
        <f t="shared" si="6"/>
        <v>1.7999999999999999E-2</v>
      </c>
      <c r="N9" s="3">
        <v>0</v>
      </c>
      <c r="O9" s="3">
        <v>0</v>
      </c>
      <c r="P9" s="3">
        <v>0</v>
      </c>
      <c r="Q9" s="3">
        <v>0</v>
      </c>
      <c r="R9" s="3">
        <v>8.1405000000000005E-2</v>
      </c>
      <c r="S9" s="3">
        <v>8.9724999999999999E-2</v>
      </c>
      <c r="T9" s="3">
        <v>8.8800000000000004E-2</v>
      </c>
      <c r="U9" s="3">
        <v>4.0000000000000001E-3</v>
      </c>
      <c r="V9" s="3">
        <v>8.0000000000000002E-3</v>
      </c>
      <c r="W9" s="3">
        <v>6.0000000000000001E-3</v>
      </c>
      <c r="X9" s="3">
        <v>6.0000000000000001E-3</v>
      </c>
      <c r="Y9" s="3">
        <v>0</v>
      </c>
      <c r="Z9" s="3">
        <v>0</v>
      </c>
      <c r="AA9" s="3">
        <v>0</v>
      </c>
      <c r="AB9" s="3">
        <v>0</v>
      </c>
      <c r="AC9" s="3">
        <v>2E-3</v>
      </c>
      <c r="AD9" s="3">
        <v>6.0000000000000001E-3</v>
      </c>
      <c r="AE9" s="3">
        <v>4.0000000000000001E-3</v>
      </c>
      <c r="AF9" s="3">
        <v>4.0000000000000001E-3</v>
      </c>
      <c r="AG9" s="3">
        <v>4.0000000000000001E-3</v>
      </c>
      <c r="AH9" s="3">
        <v>2E-3</v>
      </c>
      <c r="AI9" s="3">
        <v>4.0000000000000001E-3</v>
      </c>
      <c r="AJ9" s="3">
        <v>4.0000000000000001E-3</v>
      </c>
      <c r="AK9" s="3">
        <v>0</v>
      </c>
      <c r="AL9" s="3">
        <v>0</v>
      </c>
      <c r="AM9" s="3">
        <v>2E-3</v>
      </c>
      <c r="AN9" s="3">
        <v>2E-3</v>
      </c>
      <c r="AO9" s="3">
        <v>6.0000000000000001E-3</v>
      </c>
      <c r="AP9" s="3">
        <v>4.0000000000000001E-3</v>
      </c>
      <c r="AQ9" s="3">
        <v>4.0000000000000001E-3</v>
      </c>
      <c r="AR9" s="3">
        <v>4.0000000000000001E-3</v>
      </c>
      <c r="AS9" s="3">
        <v>6.0000000000000001E-3</v>
      </c>
      <c r="AT9" s="3">
        <v>1.6E-2</v>
      </c>
      <c r="AU9" s="3">
        <v>2.1999999999999999E-2</v>
      </c>
      <c r="AV9" s="3">
        <v>1.7999999999999999E-2</v>
      </c>
      <c r="AW9" s="2" t="s">
        <v>18</v>
      </c>
      <c r="AX9" s="2" t="s">
        <v>21</v>
      </c>
      <c r="AY9" s="2" t="s">
        <v>21</v>
      </c>
      <c r="AZ9" s="2" t="s">
        <v>21</v>
      </c>
    </row>
    <row r="10" spans="1:52" x14ac:dyDescent="0.4">
      <c r="B10" s="8">
        <v>4</v>
      </c>
      <c r="C10" s="8" t="s">
        <v>22</v>
      </c>
      <c r="D10" s="8" t="s">
        <v>38</v>
      </c>
      <c r="E10" s="12" t="s">
        <v>56</v>
      </c>
      <c r="F10" s="13">
        <v>43031.115405092591</v>
      </c>
      <c r="G10" s="16">
        <f t="shared" si="0"/>
        <v>8.7195999999999996E-2</v>
      </c>
      <c r="H10" s="16">
        <f t="shared" si="1"/>
        <v>2.8999999999999998E-2</v>
      </c>
      <c r="I10" s="16">
        <f t="shared" si="2"/>
        <v>5.8097999999999997E-2</v>
      </c>
      <c r="J10" s="16">
        <f t="shared" si="3"/>
        <v>8.0000000000000002E-3</v>
      </c>
      <c r="K10" s="16">
        <f t="shared" si="4"/>
        <v>1.7999999999999999E-2</v>
      </c>
      <c r="L10" s="16">
        <f t="shared" si="5"/>
        <v>3.2000000000000001E-2</v>
      </c>
      <c r="M10" s="16">
        <f t="shared" si="6"/>
        <v>5.8000000000000003E-2</v>
      </c>
      <c r="N10" s="3">
        <v>5.5773999999999997E-2</v>
      </c>
      <c r="O10" s="3">
        <v>4.1161999999999997E-2</v>
      </c>
      <c r="P10" s="3">
        <v>0.03</v>
      </c>
      <c r="Q10" s="3">
        <v>4.4463999999999997E-2</v>
      </c>
      <c r="R10" s="3">
        <v>7.8035999999999994E-2</v>
      </c>
      <c r="S10" s="3">
        <v>8.7195999999999996E-2</v>
      </c>
      <c r="T10" s="3">
        <v>7.8799999999999995E-2</v>
      </c>
      <c r="U10" s="3">
        <v>2E-3</v>
      </c>
      <c r="V10" s="3">
        <v>2E-3</v>
      </c>
      <c r="W10" s="3">
        <v>0</v>
      </c>
      <c r="X10" s="3">
        <v>0</v>
      </c>
      <c r="Y10" s="3">
        <v>0</v>
      </c>
      <c r="Z10" s="3">
        <v>0</v>
      </c>
      <c r="AA10" s="3">
        <v>2E-3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2E-3</v>
      </c>
      <c r="AH10" s="3">
        <v>2E-3</v>
      </c>
      <c r="AI10" s="3">
        <v>4.0000000000000001E-3</v>
      </c>
      <c r="AJ10" s="3">
        <v>2E-3</v>
      </c>
      <c r="AK10" s="3">
        <v>0</v>
      </c>
      <c r="AL10" s="3">
        <v>0</v>
      </c>
      <c r="AM10" s="3">
        <v>0</v>
      </c>
      <c r="AN10" s="3">
        <v>0</v>
      </c>
      <c r="AO10" s="3">
        <v>6.0000000000000001E-3</v>
      </c>
      <c r="AP10" s="3">
        <v>4.0000000000000001E-3</v>
      </c>
      <c r="AQ10" s="3">
        <v>2E-3</v>
      </c>
      <c r="AR10" s="3">
        <v>2E-3</v>
      </c>
      <c r="AS10" s="3">
        <v>8.0000000000000002E-3</v>
      </c>
      <c r="AT10" s="3">
        <v>1.7999999999999999E-2</v>
      </c>
      <c r="AU10" s="3">
        <v>3.2000000000000001E-2</v>
      </c>
      <c r="AV10" s="3">
        <v>5.8000000000000003E-2</v>
      </c>
      <c r="AW10" s="2" t="s">
        <v>20</v>
      </c>
      <c r="AX10" s="2" t="s">
        <v>20</v>
      </c>
      <c r="AY10" s="2" t="s">
        <v>20</v>
      </c>
      <c r="AZ10" s="2" t="s">
        <v>23</v>
      </c>
    </row>
    <row r="11" spans="1:52" x14ac:dyDescent="0.4">
      <c r="B11" s="8">
        <v>5</v>
      </c>
      <c r="C11" s="8" t="s">
        <v>23</v>
      </c>
      <c r="D11" s="8" t="s">
        <v>39</v>
      </c>
      <c r="E11" s="12" t="s">
        <v>40</v>
      </c>
      <c r="F11" s="13">
        <v>43029.613634259258</v>
      </c>
      <c r="G11" s="16">
        <f t="shared" si="0"/>
        <v>0.135743</v>
      </c>
      <c r="H11" s="16">
        <v>4.5999999999999999E-2</v>
      </c>
      <c r="I11" s="16">
        <f t="shared" si="2"/>
        <v>9.0871499999999994E-2</v>
      </c>
      <c r="J11" s="16">
        <f t="shared" si="3"/>
        <v>4.2000000000000003E-2</v>
      </c>
      <c r="K11" s="16">
        <f t="shared" si="4"/>
        <v>4.3999999999999997E-2</v>
      </c>
      <c r="L11" s="16">
        <f t="shared" si="5"/>
        <v>5.3999999999999999E-2</v>
      </c>
      <c r="M11" s="16">
        <f t="shared" si="6"/>
        <v>6.4000000000000001E-2</v>
      </c>
      <c r="N11" s="3">
        <v>0.135743</v>
      </c>
      <c r="O11" s="3">
        <v>7.9275999999999999E-2</v>
      </c>
      <c r="P11" s="3">
        <v>0.09</v>
      </c>
      <c r="Q11" s="3">
        <v>7.3276999999999995E-2</v>
      </c>
      <c r="R11" s="3">
        <v>0.13050300000000001</v>
      </c>
      <c r="S11" s="3">
        <v>0.13517299999999999</v>
      </c>
      <c r="T11" s="3">
        <v>0.1091</v>
      </c>
      <c r="U11" s="3">
        <v>0.04</v>
      </c>
      <c r="V11" s="3">
        <v>3.2000000000000001E-2</v>
      </c>
      <c r="W11" s="3">
        <v>3.4000000000000002E-2</v>
      </c>
      <c r="X11" s="3">
        <v>3.4000000000000002E-2</v>
      </c>
      <c r="Y11" s="3">
        <v>1.2E-2</v>
      </c>
      <c r="Z11" s="3">
        <v>6.0000000000000001E-3</v>
      </c>
      <c r="AA11" s="3">
        <v>0.01</v>
      </c>
      <c r="AB11" s="3">
        <v>1.2E-2</v>
      </c>
      <c r="AC11" s="3">
        <v>1.6E-2</v>
      </c>
      <c r="AD11" s="3">
        <v>2E-3</v>
      </c>
      <c r="AE11" s="3">
        <v>2E-3</v>
      </c>
      <c r="AF11" s="3">
        <v>4.0000000000000001E-3</v>
      </c>
      <c r="AG11" s="3">
        <v>2.4E-2</v>
      </c>
      <c r="AH11" s="3">
        <v>0.02</v>
      </c>
      <c r="AI11" s="3">
        <v>1.7999999999999999E-2</v>
      </c>
      <c r="AJ11" s="3">
        <v>2.1999999999999999E-2</v>
      </c>
      <c r="AK11" s="3">
        <v>1.7999999999999999E-2</v>
      </c>
      <c r="AL11" s="3">
        <v>8.0000000000000002E-3</v>
      </c>
      <c r="AM11" s="3">
        <v>0.01</v>
      </c>
      <c r="AN11" s="3">
        <v>1.4E-2</v>
      </c>
      <c r="AO11" s="3">
        <v>4.2000000000000003E-2</v>
      </c>
      <c r="AP11" s="3">
        <v>4.3999999999999997E-2</v>
      </c>
      <c r="AQ11" s="3">
        <v>0.05</v>
      </c>
      <c r="AR11" s="3">
        <v>4.8000000000000001E-2</v>
      </c>
      <c r="AS11" s="3">
        <v>3.4000000000000002E-2</v>
      </c>
      <c r="AT11" s="3">
        <v>3.2000000000000001E-2</v>
      </c>
      <c r="AU11" s="3">
        <v>5.3999999999999999E-2</v>
      </c>
      <c r="AV11" s="3">
        <v>6.4000000000000001E-2</v>
      </c>
      <c r="AW11" s="2" t="s">
        <v>20</v>
      </c>
      <c r="AX11" s="2" t="s">
        <v>20</v>
      </c>
      <c r="AY11" s="2" t="s">
        <v>20</v>
      </c>
      <c r="AZ11" s="2" t="s">
        <v>21</v>
      </c>
    </row>
    <row r="12" spans="1:52" x14ac:dyDescent="0.4">
      <c r="B12" s="8">
        <v>6</v>
      </c>
      <c r="C12" s="8" t="s">
        <v>24</v>
      </c>
      <c r="D12" s="8" t="s">
        <v>41</v>
      </c>
      <c r="E12" s="12" t="s">
        <v>42</v>
      </c>
      <c r="F12" s="13">
        <v>43031.427812499998</v>
      </c>
      <c r="G12" s="16">
        <f t="shared" si="0"/>
        <v>0.14665300000000001</v>
      </c>
      <c r="H12" s="16">
        <v>0.128</v>
      </c>
      <c r="I12" s="16">
        <f t="shared" si="2"/>
        <v>0.13732650000000002</v>
      </c>
      <c r="J12" s="16">
        <f t="shared" si="3"/>
        <v>4.3999999999999997E-2</v>
      </c>
      <c r="K12" s="16">
        <f t="shared" si="4"/>
        <v>4.2000000000000003E-2</v>
      </c>
      <c r="L12" s="16">
        <f t="shared" si="5"/>
        <v>0.108</v>
      </c>
      <c r="M12" s="16">
        <f t="shared" si="6"/>
        <v>0.32200000000000001</v>
      </c>
      <c r="N12" s="3">
        <v>0.14665300000000001</v>
      </c>
      <c r="O12" s="3">
        <v>0.11951100000000001</v>
      </c>
      <c r="P12" s="3">
        <v>0.12</v>
      </c>
      <c r="Q12" s="3">
        <v>0.10846799999999999</v>
      </c>
      <c r="R12" s="3">
        <v>0.12679499999999999</v>
      </c>
      <c r="S12" s="3">
        <v>0.138124</v>
      </c>
      <c r="T12" s="3">
        <v>0.12620000000000001</v>
      </c>
      <c r="U12" s="3">
        <v>3.5999999999999997E-2</v>
      </c>
      <c r="V12" s="3">
        <v>2.4E-2</v>
      </c>
      <c r="W12" s="3">
        <v>2.5999999999999999E-2</v>
      </c>
      <c r="X12" s="3">
        <v>2.4E-2</v>
      </c>
      <c r="Y12" s="3">
        <v>0.03</v>
      </c>
      <c r="Z12" s="3">
        <v>0.02</v>
      </c>
      <c r="AA12" s="3">
        <v>0.02</v>
      </c>
      <c r="AB12" s="3">
        <v>1.7999999999999999E-2</v>
      </c>
      <c r="AC12" s="3">
        <v>2.5999999999999999E-2</v>
      </c>
      <c r="AD12" s="3">
        <v>6.0000000000000001E-3</v>
      </c>
      <c r="AE12" s="3">
        <v>4.0000000000000001E-3</v>
      </c>
      <c r="AF12" s="3">
        <v>2E-3</v>
      </c>
      <c r="AG12" s="3">
        <v>2.4E-2</v>
      </c>
      <c r="AH12" s="3">
        <v>2.1999999999999999E-2</v>
      </c>
      <c r="AI12" s="3">
        <v>2.1999999999999999E-2</v>
      </c>
      <c r="AJ12" s="3">
        <v>2.1999999999999999E-2</v>
      </c>
      <c r="AK12" s="3">
        <v>4.3999999999999997E-2</v>
      </c>
      <c r="AL12" s="3">
        <v>4.2000000000000003E-2</v>
      </c>
      <c r="AM12" s="3">
        <v>0.04</v>
      </c>
      <c r="AN12" s="3">
        <v>0.04</v>
      </c>
      <c r="AO12" s="3">
        <v>0.04</v>
      </c>
      <c r="AP12" s="3">
        <v>3.5999999999999997E-2</v>
      </c>
      <c r="AQ12" s="3">
        <v>0.04</v>
      </c>
      <c r="AR12" s="3">
        <v>3.5999999999999997E-2</v>
      </c>
      <c r="AS12" s="3">
        <v>4.2000000000000003E-2</v>
      </c>
      <c r="AT12" s="3">
        <v>0.04</v>
      </c>
      <c r="AU12" s="3">
        <v>0.108</v>
      </c>
      <c r="AV12" s="3">
        <v>0.32200000000000001</v>
      </c>
      <c r="AW12" s="2" t="s">
        <v>25</v>
      </c>
      <c r="AX12" s="2" t="s">
        <v>21</v>
      </c>
      <c r="AY12" s="2" t="s">
        <v>21</v>
      </c>
      <c r="AZ12" s="2" t="s">
        <v>21</v>
      </c>
    </row>
    <row r="13" spans="1:52" x14ac:dyDescent="0.4">
      <c r="B13" s="8">
        <v>7</v>
      </c>
      <c r="C13" s="8" t="s">
        <v>26</v>
      </c>
      <c r="D13" s="8" t="s">
        <v>43</v>
      </c>
      <c r="E13" s="12" t="s">
        <v>44</v>
      </c>
      <c r="F13" s="13">
        <v>43030.745162037034</v>
      </c>
      <c r="G13" s="16">
        <f t="shared" si="0"/>
        <v>0.09</v>
      </c>
      <c r="H13" s="16">
        <f t="shared" si="1"/>
        <v>0.24049999999999999</v>
      </c>
      <c r="I13" s="16">
        <f t="shared" si="2"/>
        <v>0.16525000000000001</v>
      </c>
      <c r="J13" s="16">
        <f t="shared" si="3"/>
        <v>0.03</v>
      </c>
      <c r="K13" s="16">
        <f t="shared" si="4"/>
        <v>6.6000000000000003E-2</v>
      </c>
      <c r="L13" s="16">
        <f t="shared" si="5"/>
        <v>0.14799999999999999</v>
      </c>
      <c r="M13" s="16">
        <f t="shared" si="6"/>
        <v>0.71799999999999997</v>
      </c>
      <c r="N13" s="3">
        <v>8.4716E-2</v>
      </c>
      <c r="O13" s="3">
        <v>8.5920999999999997E-2</v>
      </c>
      <c r="P13" s="3">
        <v>0.09</v>
      </c>
      <c r="Q13" s="3">
        <v>8.0786999999999998E-2</v>
      </c>
      <c r="R13" s="3">
        <v>8.6473999999999995E-2</v>
      </c>
      <c r="S13" s="3">
        <v>8.5429000000000005E-2</v>
      </c>
      <c r="T13" s="3">
        <v>7.8399999999999997E-2</v>
      </c>
      <c r="U13" s="3">
        <v>0.01</v>
      </c>
      <c r="V13" s="3">
        <v>8.0000000000000002E-3</v>
      </c>
      <c r="W13" s="3">
        <v>8.0000000000000002E-3</v>
      </c>
      <c r="X13" s="3">
        <v>6.0000000000000001E-3</v>
      </c>
      <c r="Y13" s="3">
        <v>4.0000000000000001E-3</v>
      </c>
      <c r="Z13" s="3">
        <v>0</v>
      </c>
      <c r="AA13" s="3">
        <v>0</v>
      </c>
      <c r="AB13" s="3">
        <v>0</v>
      </c>
      <c r="AC13" s="3">
        <v>4.0000000000000001E-3</v>
      </c>
      <c r="AD13" s="3">
        <v>0</v>
      </c>
      <c r="AE13" s="3">
        <v>0</v>
      </c>
      <c r="AF13" s="3">
        <v>0</v>
      </c>
      <c r="AG13" s="3">
        <v>0.01</v>
      </c>
      <c r="AH13" s="3">
        <v>6.0000000000000001E-3</v>
      </c>
      <c r="AI13" s="3">
        <v>4.0000000000000001E-3</v>
      </c>
      <c r="AJ13" s="3">
        <v>4.0000000000000001E-3</v>
      </c>
      <c r="AK13" s="3">
        <v>8.0000000000000002E-3</v>
      </c>
      <c r="AL13" s="3">
        <v>6.0000000000000001E-3</v>
      </c>
      <c r="AM13" s="3">
        <v>4.0000000000000001E-3</v>
      </c>
      <c r="AN13" s="3">
        <v>4.0000000000000001E-3</v>
      </c>
      <c r="AO13" s="3">
        <v>6.0000000000000001E-3</v>
      </c>
      <c r="AP13" s="3">
        <v>4.0000000000000001E-3</v>
      </c>
      <c r="AQ13" s="3">
        <v>2E-3</v>
      </c>
      <c r="AR13" s="3">
        <v>2E-3</v>
      </c>
      <c r="AS13" s="3">
        <v>0.03</v>
      </c>
      <c r="AT13" s="3">
        <v>6.6000000000000003E-2</v>
      </c>
      <c r="AU13" s="3">
        <v>0.14799999999999999</v>
      </c>
      <c r="AV13" s="3">
        <v>0.71799999999999997</v>
      </c>
      <c r="AW13" s="2" t="s">
        <v>18</v>
      </c>
      <c r="AX13" s="2" t="s">
        <v>18</v>
      </c>
      <c r="AY13" s="2" t="s">
        <v>18</v>
      </c>
      <c r="AZ13" s="2" t="s">
        <v>18</v>
      </c>
    </row>
    <row r="14" spans="1:52" x14ac:dyDescent="0.4">
      <c r="B14" s="8">
        <v>8</v>
      </c>
      <c r="C14" s="8" t="s">
        <v>21</v>
      </c>
      <c r="D14" s="8" t="s">
        <v>45</v>
      </c>
      <c r="E14" s="12" t="s">
        <v>46</v>
      </c>
      <c r="F14" s="13">
        <v>43031.105949074074</v>
      </c>
      <c r="G14" s="16">
        <f t="shared" si="0"/>
        <v>0.166018</v>
      </c>
      <c r="H14" s="16">
        <f t="shared" si="1"/>
        <v>0.19900000000000001</v>
      </c>
      <c r="I14" s="16">
        <f t="shared" si="2"/>
        <v>0.182509</v>
      </c>
      <c r="J14" s="16">
        <f t="shared" si="3"/>
        <v>0.04</v>
      </c>
      <c r="K14" s="16">
        <f t="shared" si="4"/>
        <v>0.13200000000000001</v>
      </c>
      <c r="L14" s="16">
        <f t="shared" si="5"/>
        <v>0.222</v>
      </c>
      <c r="M14" s="16">
        <f t="shared" si="6"/>
        <v>0.40200000000000002</v>
      </c>
      <c r="N14" s="3">
        <v>0.135486</v>
      </c>
      <c r="O14" s="3">
        <v>6.9883000000000001E-2</v>
      </c>
      <c r="P14" s="3">
        <v>0.08</v>
      </c>
      <c r="Q14" s="3">
        <v>0.124656</v>
      </c>
      <c r="R14" s="3">
        <v>0.16053300000000001</v>
      </c>
      <c r="S14" s="3">
        <v>0.166018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0.04</v>
      </c>
      <c r="AT14" s="3">
        <v>0.13200000000000001</v>
      </c>
      <c r="AU14" s="3">
        <v>0.222</v>
      </c>
      <c r="AV14" s="3">
        <v>0.40200000000000002</v>
      </c>
      <c r="AW14" s="2" t="s">
        <v>18</v>
      </c>
      <c r="AX14" s="2" t="s">
        <v>18</v>
      </c>
      <c r="AY14" s="2" t="s">
        <v>18</v>
      </c>
      <c r="AZ14" s="2" t="s">
        <v>18</v>
      </c>
    </row>
    <row r="15" spans="1:52" x14ac:dyDescent="0.4">
      <c r="B15" s="8">
        <v>9</v>
      </c>
      <c r="C15" s="8" t="s">
        <v>27</v>
      </c>
      <c r="D15" s="8" t="s">
        <v>47</v>
      </c>
      <c r="E15" s="12" t="s">
        <v>57</v>
      </c>
      <c r="F15" s="13">
        <v>43030.237870370373</v>
      </c>
      <c r="G15" s="16">
        <f t="shared" si="0"/>
        <v>0.432556</v>
      </c>
      <c r="H15" s="16">
        <f t="shared" si="1"/>
        <v>0.13350000000000001</v>
      </c>
      <c r="I15" s="16">
        <f t="shared" si="2"/>
        <v>0.283028</v>
      </c>
      <c r="J15" s="16">
        <f t="shared" si="3"/>
        <v>8.5999999999999993E-2</v>
      </c>
      <c r="K15" s="16">
        <f t="shared" si="4"/>
        <v>9.4E-2</v>
      </c>
      <c r="L15" s="16">
        <f t="shared" si="5"/>
        <v>0.124</v>
      </c>
      <c r="M15" s="16">
        <f t="shared" si="6"/>
        <v>0.23</v>
      </c>
      <c r="N15" s="3">
        <v>0.25124099999999999</v>
      </c>
      <c r="O15" s="3">
        <v>0.182477</v>
      </c>
      <c r="P15" s="3">
        <v>0.12</v>
      </c>
      <c r="Q15" s="3">
        <v>0.26281900000000002</v>
      </c>
      <c r="R15" s="3">
        <v>0.22756199999999999</v>
      </c>
      <c r="S15" s="3">
        <v>0.432556</v>
      </c>
      <c r="T15" s="3">
        <v>1.8800000000000001E-2</v>
      </c>
      <c r="U15" s="3">
        <v>4.0000000000000001E-3</v>
      </c>
      <c r="V15" s="3">
        <v>8.0000000000000002E-3</v>
      </c>
      <c r="W15" s="3">
        <v>8.0000000000000002E-3</v>
      </c>
      <c r="X15" s="3">
        <v>8.0000000000000002E-3</v>
      </c>
      <c r="Y15" s="3">
        <v>4.0000000000000001E-3</v>
      </c>
      <c r="Z15" s="3">
        <v>6.0000000000000001E-3</v>
      </c>
      <c r="AA15" s="3">
        <v>6.0000000000000001E-3</v>
      </c>
      <c r="AB15" s="3">
        <v>4.0000000000000001E-3</v>
      </c>
      <c r="AC15" s="3">
        <v>6.0000000000000001E-3</v>
      </c>
      <c r="AD15" s="3">
        <v>6.0000000000000001E-3</v>
      </c>
      <c r="AE15" s="3">
        <v>8.0000000000000002E-3</v>
      </c>
      <c r="AF15" s="3">
        <v>0.01</v>
      </c>
      <c r="AG15" s="3">
        <v>6.0000000000000001E-3</v>
      </c>
      <c r="AH15" s="3">
        <v>6.0000000000000001E-3</v>
      </c>
      <c r="AI15" s="3">
        <v>6.0000000000000001E-3</v>
      </c>
      <c r="AJ15" s="3">
        <v>6.0000000000000001E-3</v>
      </c>
      <c r="AK15" s="3">
        <v>6.0000000000000001E-3</v>
      </c>
      <c r="AL15" s="3">
        <v>6.0000000000000001E-3</v>
      </c>
      <c r="AM15" s="3">
        <v>6.0000000000000001E-3</v>
      </c>
      <c r="AN15" s="3">
        <v>6.0000000000000001E-3</v>
      </c>
      <c r="AO15" s="3">
        <v>8.0000000000000002E-3</v>
      </c>
      <c r="AP15" s="3">
        <v>0.01</v>
      </c>
      <c r="AQ15" s="3">
        <v>1.2E-2</v>
      </c>
      <c r="AR15" s="3">
        <v>1.2E-2</v>
      </c>
      <c r="AS15" s="3">
        <v>8.5999999999999993E-2</v>
      </c>
      <c r="AT15" s="3">
        <v>9.4E-2</v>
      </c>
      <c r="AU15" s="3">
        <v>0.124</v>
      </c>
      <c r="AV15" s="3">
        <v>0.23</v>
      </c>
      <c r="AW15" s="2" t="s">
        <v>25</v>
      </c>
      <c r="AX15" s="2" t="s">
        <v>25</v>
      </c>
      <c r="AY15" s="2" t="s">
        <v>25</v>
      </c>
      <c r="AZ15" s="2" t="s">
        <v>21</v>
      </c>
    </row>
    <row r="16" spans="1:52" x14ac:dyDescent="0.4">
      <c r="B16" s="8">
        <v>10</v>
      </c>
      <c r="C16" s="8" t="s">
        <v>28</v>
      </c>
      <c r="D16" s="8" t="s">
        <v>48</v>
      </c>
      <c r="E16" s="12" t="s">
        <v>58</v>
      </c>
      <c r="F16" s="13">
        <v>43031.413738425923</v>
      </c>
      <c r="G16" s="16">
        <f t="shared" si="0"/>
        <v>2.2918000000000001E-2</v>
      </c>
      <c r="H16" s="16">
        <f t="shared" si="1"/>
        <v>0.73299999999999998</v>
      </c>
      <c r="I16" s="16">
        <f t="shared" si="2"/>
        <v>0.37795899999999999</v>
      </c>
      <c r="J16" s="16">
        <f t="shared" si="3"/>
        <v>0.39</v>
      </c>
      <c r="K16" s="16">
        <f t="shared" si="4"/>
        <v>0.69199999999999995</v>
      </c>
      <c r="L16" s="16">
        <f t="shared" si="5"/>
        <v>0.86599999999999999</v>
      </c>
      <c r="M16" s="16">
        <f t="shared" si="6"/>
        <v>0.98399999999999999</v>
      </c>
      <c r="N16" s="3">
        <v>2.2918000000000001E-2</v>
      </c>
      <c r="O16" s="3">
        <v>0</v>
      </c>
      <c r="P16" s="3">
        <v>0.01</v>
      </c>
      <c r="Q16" s="3">
        <v>2.477E-3</v>
      </c>
      <c r="R16" s="3">
        <v>3.6000000000000001E-5</v>
      </c>
      <c r="S16" s="3">
        <v>6.1919999999999996E-3</v>
      </c>
      <c r="T16" s="3">
        <v>0</v>
      </c>
      <c r="U16" s="3">
        <v>0.05</v>
      </c>
      <c r="V16" s="3">
        <v>6.2E-2</v>
      </c>
      <c r="W16" s="3">
        <v>6.2E-2</v>
      </c>
      <c r="X16" s="3">
        <v>6.4000000000000001E-2</v>
      </c>
      <c r="Y16" s="3">
        <v>2E-3</v>
      </c>
      <c r="Z16" s="3">
        <v>0</v>
      </c>
      <c r="AA16" s="3">
        <v>4.0000000000000001E-3</v>
      </c>
      <c r="AB16" s="3">
        <v>6.0000000000000001E-3</v>
      </c>
      <c r="AC16" s="3">
        <v>2E-3</v>
      </c>
      <c r="AD16" s="3">
        <v>0</v>
      </c>
      <c r="AE16" s="3">
        <v>0</v>
      </c>
      <c r="AF16" s="3">
        <v>0</v>
      </c>
      <c r="AG16" s="3">
        <v>6.8000000000000005E-2</v>
      </c>
      <c r="AH16" s="3">
        <v>6.4000000000000001E-2</v>
      </c>
      <c r="AI16" s="3">
        <v>5.6000000000000001E-2</v>
      </c>
      <c r="AJ16" s="3">
        <v>5.8000000000000003E-2</v>
      </c>
      <c r="AK16" s="3">
        <v>2E-3</v>
      </c>
      <c r="AL16" s="3">
        <v>0</v>
      </c>
      <c r="AM16" s="3">
        <v>0</v>
      </c>
      <c r="AN16" s="3">
        <v>2E-3</v>
      </c>
      <c r="AO16" s="3">
        <v>5.1999999999999998E-2</v>
      </c>
      <c r="AP16" s="3">
        <v>6.2E-2</v>
      </c>
      <c r="AQ16" s="3">
        <v>4.3999999999999997E-2</v>
      </c>
      <c r="AR16" s="3">
        <v>4.3999999999999997E-2</v>
      </c>
      <c r="AS16" s="3">
        <v>0.39</v>
      </c>
      <c r="AT16" s="3">
        <v>0.69199999999999995</v>
      </c>
      <c r="AU16" s="3">
        <v>0.86599999999999999</v>
      </c>
      <c r="AV16" s="3">
        <v>0.98399999999999999</v>
      </c>
      <c r="AW16" s="2" t="s">
        <v>20</v>
      </c>
      <c r="AX16" s="2" t="s">
        <v>20</v>
      </c>
      <c r="AY16" s="2" t="s">
        <v>20</v>
      </c>
      <c r="AZ16" s="2" t="s">
        <v>20</v>
      </c>
    </row>
    <row r="17" spans="2:52" x14ac:dyDescent="0.4">
      <c r="B17" s="8">
        <v>11</v>
      </c>
      <c r="C17" s="8" t="s">
        <v>29</v>
      </c>
      <c r="D17" s="8" t="s">
        <v>49</v>
      </c>
      <c r="E17" s="12" t="s">
        <v>59</v>
      </c>
      <c r="F17" s="13">
        <v>43031.083587962959</v>
      </c>
      <c r="G17" s="16">
        <f t="shared" si="0"/>
        <v>7.9173999999999994E-2</v>
      </c>
      <c r="H17" s="16">
        <f t="shared" si="1"/>
        <v>0.68149999999999999</v>
      </c>
      <c r="I17" s="16">
        <f t="shared" si="2"/>
        <v>0.38033699999999998</v>
      </c>
      <c r="J17" s="16">
        <f t="shared" si="3"/>
        <v>0.254</v>
      </c>
      <c r="K17" s="16">
        <f t="shared" si="4"/>
        <v>0.63200000000000001</v>
      </c>
      <c r="L17" s="16">
        <f t="shared" si="5"/>
        <v>0.85199999999999998</v>
      </c>
      <c r="M17" s="16">
        <f t="shared" si="6"/>
        <v>0.98799999999999999</v>
      </c>
      <c r="N17" s="3">
        <v>7.9173999999999994E-2</v>
      </c>
      <c r="O17" s="3">
        <v>7.7949000000000004E-2</v>
      </c>
      <c r="P17" s="3">
        <v>0.01</v>
      </c>
      <c r="Q17" s="3">
        <v>8.0920000000000002E-3</v>
      </c>
      <c r="R17" s="3">
        <v>3.1976999999999998E-2</v>
      </c>
      <c r="S17" s="3">
        <v>2.7584999999999998E-2</v>
      </c>
      <c r="T17" s="3">
        <v>8.6999999999999994E-3</v>
      </c>
      <c r="U17" s="3">
        <v>0</v>
      </c>
      <c r="V17" s="3">
        <v>0</v>
      </c>
      <c r="W17" s="3">
        <v>0</v>
      </c>
      <c r="X17" s="3">
        <v>0</v>
      </c>
      <c r="Y17" s="3">
        <v>2E-3</v>
      </c>
      <c r="Z17" s="3">
        <v>2E-3</v>
      </c>
      <c r="AA17" s="3">
        <v>2E-3</v>
      </c>
      <c r="AB17" s="3">
        <v>2E-3</v>
      </c>
      <c r="AC17" s="3">
        <v>2E-3</v>
      </c>
      <c r="AD17" s="3">
        <v>8.0000000000000002E-3</v>
      </c>
      <c r="AE17" s="3">
        <v>0.01</v>
      </c>
      <c r="AF17" s="3">
        <v>0.01</v>
      </c>
      <c r="AG17" s="3">
        <v>0</v>
      </c>
      <c r="AH17" s="3">
        <v>0</v>
      </c>
      <c r="AI17" s="3">
        <v>0</v>
      </c>
      <c r="AJ17" s="3">
        <v>0</v>
      </c>
      <c r="AK17" s="3">
        <v>2E-3</v>
      </c>
      <c r="AL17" s="3">
        <v>2E-3</v>
      </c>
      <c r="AM17" s="3">
        <v>2E-3</v>
      </c>
      <c r="AN17" s="3">
        <v>2E-3</v>
      </c>
      <c r="AO17" s="3">
        <v>0</v>
      </c>
      <c r="AP17" s="3">
        <v>0</v>
      </c>
      <c r="AQ17" s="3">
        <v>0</v>
      </c>
      <c r="AR17" s="3">
        <v>0</v>
      </c>
      <c r="AS17" s="3">
        <v>0.254</v>
      </c>
      <c r="AT17" s="3">
        <v>0.63200000000000001</v>
      </c>
      <c r="AU17" s="3">
        <v>0.85199999999999998</v>
      </c>
      <c r="AV17" s="3">
        <v>0.98799999999999999</v>
      </c>
      <c r="AW17" s="2" t="s">
        <v>22</v>
      </c>
      <c r="AX17" s="2" t="s">
        <v>22</v>
      </c>
      <c r="AY17" s="2" t="s">
        <v>22</v>
      </c>
      <c r="AZ17" s="2" t="s">
        <v>22</v>
      </c>
    </row>
    <row r="18" spans="2:52" x14ac:dyDescent="0.4">
      <c r="B18" s="8">
        <v>12</v>
      </c>
      <c r="C18" s="8" t="s">
        <v>25</v>
      </c>
      <c r="D18" s="8" t="s">
        <v>50</v>
      </c>
      <c r="E18" s="12" t="s">
        <v>51</v>
      </c>
      <c r="F18" s="13">
        <v>43031.432638888888</v>
      </c>
      <c r="G18" s="16">
        <f t="shared" si="0"/>
        <v>0.19375300000000001</v>
      </c>
      <c r="H18" s="16">
        <f t="shared" si="1"/>
        <v>0.58800000000000008</v>
      </c>
      <c r="I18" s="16">
        <f t="shared" si="2"/>
        <v>0.39087650000000007</v>
      </c>
      <c r="J18" s="16">
        <f t="shared" si="3"/>
        <v>0.35599999999999998</v>
      </c>
      <c r="K18" s="16">
        <f t="shared" si="4"/>
        <v>0.57599999999999996</v>
      </c>
      <c r="L18" s="16">
        <f t="shared" si="5"/>
        <v>0.68</v>
      </c>
      <c r="M18" s="16">
        <f t="shared" si="6"/>
        <v>0.74</v>
      </c>
      <c r="N18" s="3">
        <v>6.3981999999999997E-2</v>
      </c>
      <c r="O18" s="3">
        <v>0.19375300000000001</v>
      </c>
      <c r="P18" s="3">
        <v>0.03</v>
      </c>
      <c r="Q18" s="3">
        <v>3.5150000000000001E-2</v>
      </c>
      <c r="R18" s="3">
        <v>3.8233999999999997E-2</v>
      </c>
      <c r="S18" s="3">
        <v>0.114006</v>
      </c>
      <c r="T18" s="3">
        <v>0</v>
      </c>
      <c r="U18" s="3">
        <v>2.5999999999999999E-2</v>
      </c>
      <c r="V18" s="3">
        <v>3.5999999999999997E-2</v>
      </c>
      <c r="W18" s="3">
        <v>0.03</v>
      </c>
      <c r="X18" s="3">
        <v>2.8000000000000001E-2</v>
      </c>
      <c r="Y18" s="3">
        <v>4.0000000000000001E-3</v>
      </c>
      <c r="Z18" s="3">
        <v>2E-3</v>
      </c>
      <c r="AA18" s="3">
        <v>6.0000000000000001E-3</v>
      </c>
      <c r="AB18" s="3">
        <v>4.0000000000000001E-3</v>
      </c>
      <c r="AC18" s="3">
        <v>1.6E-2</v>
      </c>
      <c r="AD18" s="3">
        <v>2.4E-2</v>
      </c>
      <c r="AE18" s="3">
        <v>1.6E-2</v>
      </c>
      <c r="AF18" s="3">
        <v>2.4E-2</v>
      </c>
      <c r="AG18" s="3">
        <v>0.02</v>
      </c>
      <c r="AH18" s="3">
        <v>2.4E-2</v>
      </c>
      <c r="AI18" s="3">
        <v>0.02</v>
      </c>
      <c r="AJ18" s="3">
        <v>2.1999999999999999E-2</v>
      </c>
      <c r="AK18" s="3">
        <v>6.0000000000000001E-3</v>
      </c>
      <c r="AL18" s="3">
        <v>8.0000000000000002E-3</v>
      </c>
      <c r="AM18" s="3">
        <v>1.4E-2</v>
      </c>
      <c r="AN18" s="3">
        <v>1.6E-2</v>
      </c>
      <c r="AO18" s="3">
        <v>0.06</v>
      </c>
      <c r="AP18" s="3">
        <v>7.5999999999999998E-2</v>
      </c>
      <c r="AQ18" s="3">
        <v>8.4000000000000005E-2</v>
      </c>
      <c r="AR18" s="3">
        <v>8.5999999999999993E-2</v>
      </c>
      <c r="AS18" s="3">
        <v>0.35599999999999998</v>
      </c>
      <c r="AT18" s="3">
        <v>0.57599999999999996</v>
      </c>
      <c r="AU18" s="3">
        <v>0.68</v>
      </c>
      <c r="AV18" s="3">
        <v>0.74</v>
      </c>
      <c r="AW18" s="2" t="s">
        <v>20</v>
      </c>
      <c r="AX18" s="2" t="s">
        <v>20</v>
      </c>
      <c r="AY18" s="2" t="s">
        <v>20</v>
      </c>
      <c r="AZ18" s="2" t="s">
        <v>20</v>
      </c>
    </row>
    <row r="19" spans="2:52" x14ac:dyDescent="0.4">
      <c r="B19" s="8">
        <v>13</v>
      </c>
      <c r="C19" s="8" t="s">
        <v>30</v>
      </c>
      <c r="D19" s="8" t="s">
        <v>52</v>
      </c>
      <c r="E19" s="12" t="s">
        <v>53</v>
      </c>
      <c r="F19" s="13">
        <v>43031.430520833332</v>
      </c>
      <c r="G19" s="16">
        <f t="shared" si="0"/>
        <v>0</v>
      </c>
      <c r="H19" s="16">
        <f t="shared" si="1"/>
        <v>0.89200000000000002</v>
      </c>
      <c r="I19" s="16">
        <f t="shared" si="2"/>
        <v>0.44600000000000001</v>
      </c>
      <c r="J19" s="16">
        <f t="shared" si="3"/>
        <v>0.68799999999999994</v>
      </c>
      <c r="K19" s="16">
        <f t="shared" si="4"/>
        <v>0.91600000000000004</v>
      </c>
      <c r="L19" s="16">
        <f t="shared" si="5"/>
        <v>0.96399999999999997</v>
      </c>
      <c r="M19" s="16">
        <f t="shared" si="6"/>
        <v>1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0.186</v>
      </c>
      <c r="V19" s="3">
        <v>0.192</v>
      </c>
      <c r="W19" s="3">
        <v>0.21</v>
      </c>
      <c r="X19" s="3">
        <v>0.19600000000000001</v>
      </c>
      <c r="Y19" s="3">
        <v>1.2E-2</v>
      </c>
      <c r="Z19" s="3">
        <v>1.6E-2</v>
      </c>
      <c r="AA19" s="3">
        <v>2.1999999999999999E-2</v>
      </c>
      <c r="AB19" s="3">
        <v>2.8000000000000001E-2</v>
      </c>
      <c r="AC19" s="3">
        <v>1.6E-2</v>
      </c>
      <c r="AD19" s="3">
        <v>1.4E-2</v>
      </c>
      <c r="AE19" s="3">
        <v>1.6E-2</v>
      </c>
      <c r="AF19" s="3">
        <v>2.1999999999999999E-2</v>
      </c>
      <c r="AG19" s="3">
        <v>0.124</v>
      </c>
      <c r="AH19" s="3">
        <v>0.122</v>
      </c>
      <c r="AI19" s="3">
        <v>0.11600000000000001</v>
      </c>
      <c r="AJ19" s="3">
        <v>0.126</v>
      </c>
      <c r="AK19" s="3">
        <v>0.05</v>
      </c>
      <c r="AL19" s="3">
        <v>8.4000000000000005E-2</v>
      </c>
      <c r="AM19" s="3">
        <v>7.1999999999999995E-2</v>
      </c>
      <c r="AN19" s="3">
        <v>8.7999999999999995E-2</v>
      </c>
      <c r="AO19" s="3">
        <v>0.32800000000000001</v>
      </c>
      <c r="AP19" s="3">
        <v>0.34399999999999997</v>
      </c>
      <c r="AQ19" s="3">
        <v>0.36399999999999999</v>
      </c>
      <c r="AR19" s="3">
        <v>0.38600000000000001</v>
      </c>
      <c r="AS19" s="3">
        <v>0.68799999999999994</v>
      </c>
      <c r="AT19" s="3">
        <v>0.91600000000000004</v>
      </c>
      <c r="AU19" s="3">
        <v>0.96399999999999997</v>
      </c>
      <c r="AV19" s="3">
        <v>1</v>
      </c>
      <c r="AW19" s="2" t="s">
        <v>20</v>
      </c>
      <c r="AX19" s="2" t="s">
        <v>20</v>
      </c>
      <c r="AY19" s="2" t="s">
        <v>20</v>
      </c>
      <c r="AZ19" s="2" t="s">
        <v>20</v>
      </c>
    </row>
    <row r="20" spans="2:52" x14ac:dyDescent="0.4">
      <c r="B20" s="9">
        <v>14</v>
      </c>
      <c r="C20" s="9" t="s">
        <v>31</v>
      </c>
      <c r="D20" s="9" t="s">
        <v>54</v>
      </c>
      <c r="E20" s="14" t="s">
        <v>55</v>
      </c>
      <c r="F20" s="15">
        <v>43031.42591435185</v>
      </c>
      <c r="G20" s="19">
        <f t="shared" si="0"/>
        <v>0.41985299999999998</v>
      </c>
      <c r="H20" s="19">
        <f t="shared" si="1"/>
        <v>0.58949999999999991</v>
      </c>
      <c r="I20" s="19">
        <f t="shared" si="2"/>
        <v>0.50467649999999997</v>
      </c>
      <c r="J20" s="19">
        <f t="shared" si="3"/>
        <v>0.42199999999999999</v>
      </c>
      <c r="K20" s="19">
        <f t="shared" si="4"/>
        <v>0.53800000000000003</v>
      </c>
      <c r="L20" s="19">
        <f t="shared" si="5"/>
        <v>0.57399999999999995</v>
      </c>
      <c r="M20" s="19">
        <f t="shared" si="6"/>
        <v>0.82399999999999995</v>
      </c>
      <c r="N20" s="4">
        <v>0.18656</v>
      </c>
      <c r="O20" s="4">
        <v>0.21913199999999999</v>
      </c>
      <c r="P20" s="4">
        <v>0.05</v>
      </c>
      <c r="Q20" s="4">
        <v>5.4135000000000003E-2</v>
      </c>
      <c r="R20" s="4">
        <v>0.22154599999999999</v>
      </c>
      <c r="S20" s="4">
        <v>0.41985299999999998</v>
      </c>
      <c r="T20" s="4">
        <v>5.2499999999999998E-2</v>
      </c>
      <c r="U20" s="4">
        <v>2E-3</v>
      </c>
      <c r="V20" s="4">
        <v>0</v>
      </c>
      <c r="W20" s="4">
        <v>0</v>
      </c>
      <c r="X20" s="4">
        <v>0</v>
      </c>
      <c r="Y20" s="4">
        <v>0</v>
      </c>
      <c r="Z20" s="4">
        <v>2E-3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2E-3</v>
      </c>
      <c r="AP20" s="4">
        <v>0</v>
      </c>
      <c r="AQ20" s="4">
        <v>0</v>
      </c>
      <c r="AR20" s="4">
        <v>0</v>
      </c>
      <c r="AS20" s="4">
        <v>0.42199999999999999</v>
      </c>
      <c r="AT20" s="4">
        <v>0.53800000000000003</v>
      </c>
      <c r="AU20" s="4">
        <v>0.57399999999999995</v>
      </c>
      <c r="AV20" s="4">
        <v>0.82399999999999995</v>
      </c>
      <c r="AW20" s="5" t="s">
        <v>25</v>
      </c>
      <c r="AX20" s="5" t="s">
        <v>25</v>
      </c>
      <c r="AY20" s="5" t="s">
        <v>25</v>
      </c>
      <c r="AZ20" s="5" t="s">
        <v>25</v>
      </c>
    </row>
  </sheetData>
  <mergeCells count="19">
    <mergeCell ref="K5:K6"/>
    <mergeCell ref="L5:L6"/>
    <mergeCell ref="M5:M6"/>
    <mergeCell ref="I5:I6"/>
    <mergeCell ref="O5:O6"/>
    <mergeCell ref="N5:N6"/>
    <mergeCell ref="P5:P6"/>
    <mergeCell ref="Q5:Q6"/>
    <mergeCell ref="R5:R6"/>
    <mergeCell ref="S5:S6"/>
    <mergeCell ref="T5:T6"/>
    <mergeCell ref="G5:G6"/>
    <mergeCell ref="H5:H6"/>
    <mergeCell ref="J5:J6"/>
    <mergeCell ref="B5:B6"/>
    <mergeCell ref="C5:C6"/>
    <mergeCell ref="D5:D6"/>
    <mergeCell ref="E5:E6"/>
    <mergeCell ref="F5:F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PWSCUP2017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2018-01-04T04:41:31Z</dcterms:modified>
</cp:coreProperties>
</file>